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нвестиционная программа\Исполнение_ДКРЕМ\Публикация\"/>
    </mc:Choice>
  </mc:AlternateContent>
  <bookViews>
    <workbookView xWindow="0" yWindow="0" windowWidth="19440" windowHeight="7770"/>
  </bookViews>
  <sheets>
    <sheet name="Полная" sheetId="1" r:id="rId1"/>
  </sheets>
  <definedNames>
    <definedName name="_xlnm.Print_Titles" localSheetId="0">Полная!$8:$10</definedName>
    <definedName name="_xlnm.Print_Area" localSheetId="0">Полная!$A$1:$Z$36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5" i="1"/>
  <c r="K16" i="1"/>
  <c r="K17" i="1"/>
  <c r="K18" i="1"/>
  <c r="K19" i="1"/>
  <c r="J36" i="1"/>
  <c r="I36" i="1"/>
  <c r="M36" i="1" l="1"/>
  <c r="K14" i="1"/>
  <c r="K36" i="1" s="1"/>
</calcChain>
</file>

<file path=xl/sharedStrings.xml><?xml version="1.0" encoding="utf-8"?>
<sst xmlns="http://schemas.openxmlformats.org/spreadsheetml/2006/main" count="178" uniqueCount="85">
  <si>
    <t>Факт</t>
  </si>
  <si>
    <t>-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</si>
  <si>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</si>
  <si>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</si>
  <si>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</si>
  <si>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</si>
  <si>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</si>
  <si>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</si>
  <si>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</si>
  <si>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</si>
  <si>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</si>
  <si>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</si>
  <si>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3.1</t>
  </si>
  <si>
    <t>4.1</t>
  </si>
  <si>
    <t>4.2</t>
  </si>
  <si>
    <t>5.1</t>
  </si>
  <si>
    <t>5.2</t>
  </si>
  <si>
    <t>5.3</t>
  </si>
  <si>
    <t>5.4</t>
  </si>
  <si>
    <t>Экскаватор</t>
  </si>
  <si>
    <t>Реттеліп көрсетілетін қызметтердің (тауарлардың, жұмыстардың) жоспарлы және нақты көлемдері туралы ақпарат</t>
  </si>
  <si>
    <t xml:space="preserve">Реттеліп көрсетілетін қызметтердің (тауарлардың, жұмыстардың) атауы және қызмет көрсетілетін аумақ </t>
  </si>
  <si>
    <t xml:space="preserve">Іс-шара атауы </t>
  </si>
  <si>
    <t>Өлшем бірлігі</t>
  </si>
  <si>
    <t xml:space="preserve">Заттай көрсеткіштегі саны </t>
  </si>
  <si>
    <t>Жоспар</t>
  </si>
  <si>
    <t xml:space="preserve">Инвестициялық бағдарлама (жоба) шеңберінде қызмет ұсыну кезеңі </t>
  </si>
  <si>
    <t>Пайдалар мен шығындар туралы есеп</t>
  </si>
  <si>
    <t xml:space="preserve">Инвестициялық бағдарламаның (жобаның) сомасы, мың теңге </t>
  </si>
  <si>
    <t>Ауытқу</t>
  </si>
  <si>
    <t xml:space="preserve">Ауытқудың себептері </t>
  </si>
  <si>
    <t>Аморти-зация</t>
  </si>
  <si>
    <t>Пайда</t>
  </si>
  <si>
    <t xml:space="preserve">Инвестициялық бағдарламаны (жобаны) қаржыландырудың нақты шарттары мен мөлшерлері туралы ақпарат, мың теңге </t>
  </si>
  <si>
    <t>Бюджеттік қаражаттар</t>
  </si>
  <si>
    <t xml:space="preserve">Өндірістік көрсеткіштерді жақсарту, %, бекітілген инвестициялық бағдарламаға (жобаға) байланысты іске асыру жылдары бойынша </t>
  </si>
  <si>
    <t xml:space="preserve">Негізгі қорлардың (активтердің) тозуын (табиғи) төмендету, %, бекітілген инвестициялық бағдарламаға (жобаға) байланысты іске асыру жылдары бойынша </t>
  </si>
  <si>
    <t xml:space="preserve">Ысыраптарды төмендету, %, бекітілген инвестициялық бағдарламаға (жобаға) байланысты іске асыру жылдары бойынша </t>
  </si>
  <si>
    <t xml:space="preserve">Авариялық жағдайды төмендету, %, бекітілген инвестициялық бағдарламаға (жобаға) байланысты іске асыру жылдары бойынша </t>
  </si>
  <si>
    <t xml:space="preserve">Қол жеткізілген нақты көрсеткіштердің инвестициялық бағдарламада (жобада) бекітілген көрсеткіштерден ауытқу себептерінің түсіндірмесі </t>
  </si>
  <si>
    <t xml:space="preserve">Ұсынылатын қызметтер (тауарлар, жұмыстар) сапасын мен сенімділігін арттыруды бағалау </t>
  </si>
  <si>
    <t xml:space="preserve">"Астана-Теплотранзит" АҚ-тың 2017 жылғы инвестициялық бағдарламасының орындалуы туралы ақпарат </t>
  </si>
  <si>
    <t xml:space="preserve">  Реттелетін қызмет түрі: жылу энергиясын беру және бөлу</t>
  </si>
  <si>
    <t xml:space="preserve">Өткен жылдың фактісі </t>
  </si>
  <si>
    <t xml:space="preserve">Ағымдағы жылдың фактісі </t>
  </si>
  <si>
    <t xml:space="preserve">Өз қаражаттары, мың теңге </t>
  </si>
  <si>
    <t>Көрсетілетін қызметтердің көлемі</t>
  </si>
  <si>
    <t>мың Гкал</t>
  </si>
  <si>
    <t>бірл.</t>
  </si>
  <si>
    <t xml:space="preserve">Барлығы </t>
  </si>
  <si>
    <t xml:space="preserve">Жылу энергиясын беру және бөлу; Астана қаласы </t>
  </si>
  <si>
    <t>трассаның қ.м</t>
  </si>
  <si>
    <t xml:space="preserve">2017 ж. 01 қаңтар  - 2017 ж. 31 желтоқсан </t>
  </si>
  <si>
    <t xml:space="preserve">Құрылыс жұмыстары көлемінің ұлғаюы, тараптардың келісімі бойынша құрылыс-монтаждау жұмыстарының шарттық сомаларының азаюы </t>
  </si>
  <si>
    <t>Құрылыс жұмыстары көлемінің өзгеруі</t>
  </si>
  <si>
    <t xml:space="preserve">Тараптардың келісімі бойынша құрылыс-монтаждау жұмыстарының шарттық сомаларының азаюы </t>
  </si>
  <si>
    <t>Жобалауды есепке алумен жылу желілерін қайта жаңарту, жаңғырту</t>
  </si>
  <si>
    <t xml:space="preserve">19(6)ҚТ-дан бастап Кенесары көшесіне дейін 2Ду 800 мм (Т1,Т2) 6-ЖМ-нің жобалануын есепке алумен қайта жаңарту  </t>
  </si>
  <si>
    <t>24(2)ҚТ-дан бастап Есенберлин көшесі, 3 үй дейін 2Ду 50-150 мм жылу трассасының жобалануын есепке алумен қайта жаңарту</t>
  </si>
  <si>
    <t xml:space="preserve">Мәскеу көшесі, 18,20,20/2 бойынша тұрғын үйлерге 2Ду 100-125 мм жылу трассасының жобалануын есепке алумен қайта жаңарту   </t>
  </si>
  <si>
    <t xml:space="preserve">Жансүгірұлы көшесінен бастап Абылай хан даңғылы, 41 бойынша тұрғын үйге дейін Абылай хан даңғылы бойынша 2Ду 80-300 мм жылу трассасының жобалануын есепке алумен қайта жаңарту </t>
  </si>
  <si>
    <t xml:space="preserve">Пушкин көшесі 15а,19,21,21/1, Абай даңғылы, 98а,98б бойынша 2Ду 65-250 мм жылу трассасының жобалануын есепке алумен қайта жаңарту   </t>
  </si>
  <si>
    <t xml:space="preserve">Пушкин көшесі 1,3,3/1,7; Жұбанов көшесі 1,3,3/1,3/2 бойынша 2Ду 65-150 мм жылу трассасының жобалануын есепке алумен қайта жаңарту    </t>
  </si>
  <si>
    <t xml:space="preserve">Сарыарқа даңғылы, 39 дейін Жеңіс даңғылы (Каньон қонақ үйі) бойынша 2Ду 400 мм жылу трассасының жобалануын есепке алумен қайта жаңарту    </t>
  </si>
  <si>
    <t xml:space="preserve">Республика даңғылы, 4,4/1,6,8,10,10/1,16/1, Ағыбай батыр көшесі 12,5 бойынша 2Ду 50-300 мм жылу трассасының жобалануын есепке алумен қайта жаңарту    </t>
  </si>
  <si>
    <t xml:space="preserve">Жабдықтың ескіргенін ауыстыру және жаңасын сатып алу </t>
  </si>
  <si>
    <t>Лицензиялық бағдарламаларды сатып алу</t>
  </si>
  <si>
    <t xml:space="preserve">Көлікті және арнайы механизмдерді сатып алу </t>
  </si>
  <si>
    <t xml:space="preserve">авариялар жоқ  </t>
  </si>
  <si>
    <t xml:space="preserve">Магнитті қалдық бөлгіштерді орнату үшін 2-ЖТП-дағы кері ағынды желілік су коллекторларының жобалануын есепке алумен қайта жаңарту </t>
  </si>
  <si>
    <t>Жүк және жолаушылар автомобилі</t>
  </si>
  <si>
    <t>Радиомониторинг кешені (GPRS)</t>
  </si>
  <si>
    <t xml:space="preserve">Корреляциялық саңылау тапқыш </t>
  </si>
  <si>
    <t>Құралдар мен жүйелерді сатып алу</t>
  </si>
  <si>
    <t>Өндірісті басқарудың автоматтандырылған жүйесі</t>
  </si>
  <si>
    <t>Сутөккіш сорғы</t>
  </si>
  <si>
    <t>№ 6 СС ЖРТ-пен толық жинақтау</t>
  </si>
  <si>
    <t xml:space="preserve">Жаңартылатын энергия көзінде жұмыс істейтін автономдық кешен </t>
  </si>
  <si>
    <t xml:space="preserve">Көрсетілетін қызметтер көлемі орталық жылумен жабдықтауға жаңа тұтынушылардың қосылуы, шартсыз тұтынушылардың анықталуы және жылыту маусымында сыртқы ауа температурасының іс жүзінде төмен болуы есебінен ұлғайды. </t>
  </si>
  <si>
    <t xml:space="preserve">Авариялық істен ажыратудың және жылумен жабдықтау сапасына шағымдардың болмауы, табиғи тозудың, тасымалдау кезінде жылу энергиясы ысыраптарының   төмендеуі </t>
  </si>
  <si>
    <t xml:space="preserve">р/с № </t>
  </si>
  <si>
    <t>Қарыз қаражаттары</t>
  </si>
  <si>
    <t>2017 ж. 01 қаңтар -                   2017ж. 31 желтоқсан</t>
  </si>
  <si>
    <t>2017 ж. 01 қаңтар -                   2017ж.31 желтоқсан</t>
  </si>
  <si>
    <t xml:space="preserve">Инвестициялық бағдарламаны (жобаны) орындаудың нақты көрсеткіштерін инвестициялық бағдарламада (жобада) бекітілген көрсеткіштермен салыстыру туралы ақпарат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</si>
</sst>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р_."/>
  </numFmts>
  <fonts count="14" x14ac:knownFonts="1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0" borderId="1" xfId="1" applyFont="1" applyFill="1" applyBorder="1" applyAlignment="1">
      <alignment horizontal="left" vertical="center" wrapText="1" indent="1"/>
    </xf>
    <xf numFmtId="3" fontId="4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6" fillId="0" borderId="0" xfId="0" applyFont="1" applyFill="1" applyAlignment="1"/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Z61"/>
  <sheetViews>
    <sheetView tabSelected="1" view="pageBreakPreview" topLeftCell="A28" zoomScale="50" zoomScaleNormal="70" zoomScaleSheetLayoutView="50" workbookViewId="0">
      <selection activeCell="L29" sqref="L29"/>
    </sheetView>
  </sheetViews>
  <sheetFormatPr defaultRowHeight="15" x14ac:dyDescent="0.25"/>
  <cols>
    <col min="1" max="1" width="4" style="9" customWidth="1"/>
    <col min="2" max="2" width="14.375" style="9" customWidth="1"/>
    <col min="3" max="3" width="24.75" style="9" customWidth="1"/>
    <col min="4" max="6" width="6.125" style="9" customWidth="1"/>
    <col min="7" max="7" width="18" style="43" customWidth="1"/>
    <col min="8" max="8" width="11.5" style="9" customWidth="1"/>
    <col min="9" max="9" width="9.25" style="9" customWidth="1"/>
    <col min="10" max="11" width="8.625" style="9" customWidth="1"/>
    <col min="12" max="12" width="17.75" style="9" customWidth="1"/>
    <col min="13" max="14" width="12.25" style="9" customWidth="1"/>
    <col min="15" max="15" width="8.25" style="9" customWidth="1"/>
    <col min="16" max="16" width="7.875" style="9" customWidth="1"/>
    <col min="17" max="24" width="9.125" style="9" customWidth="1"/>
    <col min="25" max="25" width="24.375" style="9" customWidth="1"/>
    <col min="26" max="26" width="20.25" style="9" customWidth="1"/>
    <col min="27" max="16384" width="9" style="9"/>
  </cols>
  <sheetData>
    <row r="4" spans="1:26" ht="18.75" x14ac:dyDescent="0.3">
      <c r="A4" s="51" t="s">
        <v>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8.75" x14ac:dyDescent="0.3">
      <c r="A5" s="51" t="s">
        <v>42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7" spans="1:26" x14ac:dyDescent="0.25">
      <c r="Z7" s="10"/>
    </row>
    <row r="8" spans="1:26" ht="44.25" customHeight="1" x14ac:dyDescent="0.25">
      <c r="A8" s="50" t="s">
        <v>80</v>
      </c>
      <c r="B8" s="50" t="s">
        <v>20</v>
      </c>
      <c r="C8" s="50"/>
      <c r="D8" s="50"/>
      <c r="E8" s="50"/>
      <c r="F8" s="50"/>
      <c r="G8" s="50"/>
      <c r="H8" s="50" t="s">
        <v>27</v>
      </c>
      <c r="I8" s="50" t="s">
        <v>28</v>
      </c>
      <c r="J8" s="50"/>
      <c r="K8" s="50"/>
      <c r="L8" s="50"/>
      <c r="M8" s="50" t="s">
        <v>33</v>
      </c>
      <c r="N8" s="50"/>
      <c r="O8" s="50"/>
      <c r="P8" s="50"/>
      <c r="Q8" s="54" t="s">
        <v>84</v>
      </c>
      <c r="R8" s="54"/>
      <c r="S8" s="54"/>
      <c r="T8" s="54"/>
      <c r="U8" s="54"/>
      <c r="V8" s="54"/>
      <c r="W8" s="54"/>
      <c r="X8" s="54"/>
      <c r="Y8" s="50" t="s">
        <v>39</v>
      </c>
      <c r="Z8" s="50" t="s">
        <v>40</v>
      </c>
    </row>
    <row r="9" spans="1:26" ht="141.75" customHeight="1" x14ac:dyDescent="0.25">
      <c r="A9" s="50"/>
      <c r="B9" s="50" t="s">
        <v>21</v>
      </c>
      <c r="C9" s="50" t="s">
        <v>22</v>
      </c>
      <c r="D9" s="50" t="s">
        <v>23</v>
      </c>
      <c r="E9" s="50" t="s">
        <v>24</v>
      </c>
      <c r="F9" s="50"/>
      <c r="G9" s="52" t="s">
        <v>26</v>
      </c>
      <c r="H9" s="50"/>
      <c r="I9" s="52" t="s">
        <v>25</v>
      </c>
      <c r="J9" s="52" t="s">
        <v>0</v>
      </c>
      <c r="K9" s="52" t="s">
        <v>29</v>
      </c>
      <c r="L9" s="52" t="s">
        <v>30</v>
      </c>
      <c r="M9" s="55" t="s">
        <v>45</v>
      </c>
      <c r="N9" s="56"/>
      <c r="O9" s="52" t="s">
        <v>81</v>
      </c>
      <c r="P9" s="52" t="s">
        <v>34</v>
      </c>
      <c r="Q9" s="50" t="s">
        <v>35</v>
      </c>
      <c r="R9" s="50"/>
      <c r="S9" s="50" t="s">
        <v>36</v>
      </c>
      <c r="T9" s="50"/>
      <c r="U9" s="50" t="s">
        <v>37</v>
      </c>
      <c r="V9" s="50"/>
      <c r="W9" s="50" t="s">
        <v>38</v>
      </c>
      <c r="X9" s="50"/>
      <c r="Y9" s="50"/>
      <c r="Z9" s="50"/>
    </row>
    <row r="10" spans="1:26" ht="44.25" customHeight="1" x14ac:dyDescent="0.25">
      <c r="A10" s="50"/>
      <c r="B10" s="50"/>
      <c r="C10" s="50"/>
      <c r="D10" s="50"/>
      <c r="E10" s="11" t="s">
        <v>25</v>
      </c>
      <c r="F10" s="11" t="s">
        <v>0</v>
      </c>
      <c r="G10" s="53"/>
      <c r="H10" s="50"/>
      <c r="I10" s="53"/>
      <c r="J10" s="53"/>
      <c r="K10" s="53"/>
      <c r="L10" s="53"/>
      <c r="M10" s="11" t="s">
        <v>31</v>
      </c>
      <c r="N10" s="11" t="s">
        <v>32</v>
      </c>
      <c r="O10" s="53"/>
      <c r="P10" s="53"/>
      <c r="Q10" s="11" t="s">
        <v>43</v>
      </c>
      <c r="R10" s="40" t="s">
        <v>44</v>
      </c>
      <c r="S10" s="11" t="s">
        <v>43</v>
      </c>
      <c r="T10" s="11" t="s">
        <v>44</v>
      </c>
      <c r="U10" s="40" t="s">
        <v>25</v>
      </c>
      <c r="V10" s="11" t="s">
        <v>0</v>
      </c>
      <c r="W10" s="11" t="s">
        <v>43</v>
      </c>
      <c r="X10" s="11" t="s">
        <v>44</v>
      </c>
      <c r="Y10" s="50"/>
      <c r="Z10" s="50"/>
    </row>
    <row r="11" spans="1:26" s="14" customFormat="1" ht="13.5" x14ac:dyDescent="0.2">
      <c r="A11" s="12">
        <v>1</v>
      </c>
      <c r="B11" s="13">
        <v>2</v>
      </c>
      <c r="C11" s="12">
        <v>3</v>
      </c>
      <c r="D11" s="13">
        <v>4</v>
      </c>
      <c r="E11" s="12">
        <v>5</v>
      </c>
      <c r="F11" s="13">
        <v>6</v>
      </c>
      <c r="G11" s="44">
        <v>7</v>
      </c>
      <c r="H11" s="13">
        <v>8</v>
      </c>
      <c r="I11" s="12">
        <v>9</v>
      </c>
      <c r="J11" s="13">
        <v>10</v>
      </c>
      <c r="K11" s="12">
        <v>11</v>
      </c>
      <c r="L11" s="13">
        <v>12</v>
      </c>
      <c r="M11" s="12"/>
      <c r="N11" s="13"/>
      <c r="O11" s="12">
        <v>15</v>
      </c>
      <c r="P11" s="13">
        <v>16</v>
      </c>
      <c r="Q11" s="12"/>
      <c r="R11" s="13"/>
      <c r="S11" s="12"/>
      <c r="T11" s="13"/>
      <c r="U11" s="12">
        <v>21</v>
      </c>
      <c r="V11" s="13">
        <v>22</v>
      </c>
      <c r="W11" s="12">
        <v>23</v>
      </c>
      <c r="X11" s="13">
        <v>24</v>
      </c>
      <c r="Y11" s="12">
        <v>25</v>
      </c>
      <c r="Z11" s="13">
        <v>26</v>
      </c>
    </row>
    <row r="12" spans="1:26" ht="157.5" customHeight="1" x14ac:dyDescent="0.25">
      <c r="A12" s="15"/>
      <c r="B12" s="16" t="s">
        <v>50</v>
      </c>
      <c r="C12" s="22" t="s">
        <v>46</v>
      </c>
      <c r="D12" s="22" t="s">
        <v>47</v>
      </c>
      <c r="E12" s="15">
        <v>5223</v>
      </c>
      <c r="F12" s="15">
        <v>5468</v>
      </c>
      <c r="G12" s="45" t="s">
        <v>82</v>
      </c>
      <c r="H12" s="17">
        <v>-11739724</v>
      </c>
      <c r="I12" s="17">
        <v>1235047.2249999999</v>
      </c>
      <c r="J12" s="17">
        <v>1228268.43028</v>
      </c>
      <c r="K12" s="17">
        <f>J12-I12</f>
        <v>-6778.7947199998889</v>
      </c>
      <c r="L12" s="17" t="s">
        <v>53</v>
      </c>
      <c r="M12" s="17">
        <f>I12-N12</f>
        <v>1225047.2249999999</v>
      </c>
      <c r="N12" s="17">
        <v>10000</v>
      </c>
      <c r="O12" s="17" t="s">
        <v>1</v>
      </c>
      <c r="P12" s="17" t="s">
        <v>1</v>
      </c>
      <c r="Q12" s="18">
        <v>6.9</v>
      </c>
      <c r="R12" s="18">
        <v>6.5</v>
      </c>
      <c r="S12" s="18">
        <v>1</v>
      </c>
      <c r="T12" s="18">
        <v>0.8</v>
      </c>
      <c r="U12" s="19">
        <v>0.01</v>
      </c>
      <c r="V12" s="19">
        <v>0.5</v>
      </c>
      <c r="W12" s="57" t="s">
        <v>68</v>
      </c>
      <c r="X12" s="58"/>
      <c r="Y12" s="42" t="s">
        <v>78</v>
      </c>
      <c r="Z12" s="42" t="s">
        <v>79</v>
      </c>
    </row>
    <row r="13" spans="1:26" ht="3" customHeight="1" x14ac:dyDescent="0.25">
      <c r="A13" s="11"/>
      <c r="B13" s="20"/>
      <c r="C13" s="11"/>
      <c r="D13" s="11"/>
      <c r="E13" s="11"/>
      <c r="F13" s="11"/>
      <c r="G13" s="46"/>
      <c r="H13" s="20"/>
      <c r="I13" s="21"/>
      <c r="J13" s="21"/>
      <c r="K13" s="21"/>
      <c r="L13" s="21"/>
      <c r="M13" s="11"/>
      <c r="N13" s="11"/>
      <c r="O13" s="21"/>
      <c r="P13" s="21"/>
      <c r="Q13" s="11"/>
      <c r="R13" s="11"/>
      <c r="S13" s="11"/>
      <c r="T13" s="11"/>
      <c r="U13" s="11"/>
      <c r="V13" s="11"/>
      <c r="W13" s="11"/>
      <c r="X13" s="11"/>
      <c r="Y13" s="20"/>
      <c r="Z13" s="20"/>
    </row>
    <row r="14" spans="1:26" s="28" customFormat="1" ht="42.75" x14ac:dyDescent="0.2">
      <c r="A14" s="11">
        <v>1</v>
      </c>
      <c r="B14" s="49" t="s">
        <v>50</v>
      </c>
      <c r="C14" s="41" t="s">
        <v>56</v>
      </c>
      <c r="D14" s="11" t="s">
        <v>51</v>
      </c>
      <c r="E14" s="23">
        <v>6095</v>
      </c>
      <c r="F14" s="23">
        <v>6095</v>
      </c>
      <c r="G14" s="47" t="s">
        <v>83</v>
      </c>
      <c r="H14" s="24"/>
      <c r="I14" s="23">
        <v>1130536.2249999999</v>
      </c>
      <c r="J14" s="23">
        <v>1123757.43028</v>
      </c>
      <c r="K14" s="23">
        <f>J14-I14</f>
        <v>-6778.7947199998889</v>
      </c>
      <c r="L14" s="23"/>
      <c r="M14" s="23"/>
      <c r="N14" s="23"/>
      <c r="O14" s="23" t="s">
        <v>1</v>
      </c>
      <c r="P14" s="23" t="s">
        <v>1</v>
      </c>
      <c r="Q14" s="25"/>
      <c r="R14" s="25"/>
      <c r="S14" s="25"/>
      <c r="T14" s="25"/>
      <c r="U14" s="26"/>
      <c r="V14" s="26"/>
      <c r="W14" s="27"/>
      <c r="X14" s="27"/>
      <c r="Y14" s="27"/>
      <c r="Z14" s="27"/>
    </row>
    <row r="15" spans="1:26" s="32" customFormat="1" ht="51" x14ac:dyDescent="0.2">
      <c r="A15" s="29" t="s">
        <v>2</v>
      </c>
      <c r="B15" s="49"/>
      <c r="C15" s="1" t="s">
        <v>57</v>
      </c>
      <c r="D15" s="22" t="s">
        <v>51</v>
      </c>
      <c r="E15" s="17">
        <v>312</v>
      </c>
      <c r="F15" s="17">
        <v>312</v>
      </c>
      <c r="G15" s="45" t="s">
        <v>52</v>
      </c>
      <c r="H15" s="24"/>
      <c r="I15" s="4">
        <v>175897.4</v>
      </c>
      <c r="J15" s="4">
        <v>175878.71195999999</v>
      </c>
      <c r="K15" s="17">
        <f t="shared" ref="K15:K35" si="0">J15-I15</f>
        <v>-18.688040000008186</v>
      </c>
      <c r="L15" s="17" t="s">
        <v>54</v>
      </c>
      <c r="M15" s="17"/>
      <c r="N15" s="17"/>
      <c r="O15" s="17" t="s">
        <v>1</v>
      </c>
      <c r="P15" s="17" t="s">
        <v>1</v>
      </c>
      <c r="Q15" s="30"/>
      <c r="R15" s="30"/>
      <c r="S15" s="30"/>
      <c r="T15" s="30"/>
      <c r="U15" s="31"/>
      <c r="V15" s="31"/>
      <c r="W15" s="24"/>
      <c r="X15" s="24"/>
      <c r="Y15" s="27"/>
      <c r="Z15" s="27"/>
    </row>
    <row r="16" spans="1:26" s="32" customFormat="1" ht="63.75" x14ac:dyDescent="0.2">
      <c r="A16" s="29" t="s">
        <v>3</v>
      </c>
      <c r="B16" s="49"/>
      <c r="C16" s="1" t="s">
        <v>58</v>
      </c>
      <c r="D16" s="22" t="s">
        <v>51</v>
      </c>
      <c r="E16" s="17">
        <v>354</v>
      </c>
      <c r="F16" s="17">
        <v>354</v>
      </c>
      <c r="G16" s="45" t="s">
        <v>52</v>
      </c>
      <c r="H16" s="24"/>
      <c r="I16" s="4">
        <v>44881.16</v>
      </c>
      <c r="J16" s="4">
        <v>44881.36</v>
      </c>
      <c r="K16" s="17">
        <f t="shared" si="0"/>
        <v>0.19999999999708962</v>
      </c>
      <c r="L16" s="17"/>
      <c r="M16" s="17"/>
      <c r="N16" s="17"/>
      <c r="O16" s="17" t="s">
        <v>1</v>
      </c>
      <c r="P16" s="17" t="s">
        <v>1</v>
      </c>
      <c r="Q16" s="30"/>
      <c r="R16" s="30"/>
      <c r="S16" s="30"/>
      <c r="T16" s="30"/>
      <c r="U16" s="31"/>
      <c r="V16" s="31"/>
      <c r="W16" s="24"/>
      <c r="X16" s="24"/>
      <c r="Y16" s="27"/>
      <c r="Z16" s="27"/>
    </row>
    <row r="17" spans="1:26" s="32" customFormat="1" ht="63.75" x14ac:dyDescent="0.2">
      <c r="A17" s="29" t="s">
        <v>4</v>
      </c>
      <c r="B17" s="49"/>
      <c r="C17" s="1" t="s">
        <v>59</v>
      </c>
      <c r="D17" s="22" t="s">
        <v>51</v>
      </c>
      <c r="E17" s="17">
        <v>228</v>
      </c>
      <c r="F17" s="17">
        <v>228</v>
      </c>
      <c r="G17" s="45" t="s">
        <v>52</v>
      </c>
      <c r="H17" s="24"/>
      <c r="I17" s="4">
        <v>25617.55</v>
      </c>
      <c r="J17" s="4">
        <v>25617.55</v>
      </c>
      <c r="K17" s="17">
        <f t="shared" si="0"/>
        <v>0</v>
      </c>
      <c r="L17" s="17"/>
      <c r="M17" s="17"/>
      <c r="N17" s="17"/>
      <c r="O17" s="17" t="s">
        <v>1</v>
      </c>
      <c r="P17" s="17" t="s">
        <v>1</v>
      </c>
      <c r="Q17" s="30"/>
      <c r="R17" s="30"/>
      <c r="S17" s="30"/>
      <c r="T17" s="30"/>
      <c r="U17" s="31"/>
      <c r="V17" s="31"/>
      <c r="W17" s="24"/>
      <c r="X17" s="24"/>
      <c r="Y17" s="27"/>
      <c r="Z17" s="27"/>
    </row>
    <row r="18" spans="1:26" s="32" customFormat="1" ht="120" x14ac:dyDescent="0.2">
      <c r="A18" s="29" t="s">
        <v>5</v>
      </c>
      <c r="B18" s="49"/>
      <c r="C18" s="1" t="s">
        <v>60</v>
      </c>
      <c r="D18" s="22" t="s">
        <v>51</v>
      </c>
      <c r="E18" s="17">
        <v>1506</v>
      </c>
      <c r="F18" s="17">
        <v>1506</v>
      </c>
      <c r="G18" s="45" t="s">
        <v>52</v>
      </c>
      <c r="H18" s="24"/>
      <c r="I18" s="4">
        <v>226153.01</v>
      </c>
      <c r="J18" s="4">
        <v>223028.01</v>
      </c>
      <c r="K18" s="17">
        <f t="shared" si="0"/>
        <v>-3125</v>
      </c>
      <c r="L18" s="17" t="s">
        <v>55</v>
      </c>
      <c r="M18" s="17"/>
      <c r="N18" s="17"/>
      <c r="O18" s="17" t="s">
        <v>1</v>
      </c>
      <c r="P18" s="17" t="s">
        <v>1</v>
      </c>
      <c r="Q18" s="30"/>
      <c r="R18" s="30"/>
      <c r="S18" s="30"/>
      <c r="T18" s="30"/>
      <c r="U18" s="31"/>
      <c r="V18" s="31"/>
      <c r="W18" s="24"/>
      <c r="X18" s="24"/>
      <c r="Y18" s="27"/>
      <c r="Z18" s="27"/>
    </row>
    <row r="19" spans="1:26" s="32" customFormat="1" ht="120" x14ac:dyDescent="0.2">
      <c r="A19" s="29" t="s">
        <v>6</v>
      </c>
      <c r="B19" s="49"/>
      <c r="C19" s="1" t="s">
        <v>61</v>
      </c>
      <c r="D19" s="22" t="s">
        <v>51</v>
      </c>
      <c r="E19" s="17">
        <v>944</v>
      </c>
      <c r="F19" s="17">
        <v>944</v>
      </c>
      <c r="G19" s="45" t="s">
        <v>52</v>
      </c>
      <c r="H19" s="24"/>
      <c r="I19" s="4">
        <v>110131.4</v>
      </c>
      <c r="J19" s="4">
        <v>107006.41920999999</v>
      </c>
      <c r="K19" s="17">
        <f t="shared" si="0"/>
        <v>-3124.9807900000014</v>
      </c>
      <c r="L19" s="17" t="s">
        <v>55</v>
      </c>
      <c r="M19" s="17"/>
      <c r="N19" s="17"/>
      <c r="O19" s="17" t="s">
        <v>1</v>
      </c>
      <c r="P19" s="17" t="s">
        <v>1</v>
      </c>
      <c r="Q19" s="30"/>
      <c r="R19" s="30"/>
      <c r="S19" s="30"/>
      <c r="T19" s="30"/>
      <c r="U19" s="31"/>
      <c r="V19" s="31"/>
      <c r="W19" s="24"/>
      <c r="X19" s="24"/>
      <c r="Y19" s="27"/>
      <c r="Z19" s="27"/>
    </row>
    <row r="20" spans="1:26" s="32" customFormat="1" ht="63.75" x14ac:dyDescent="0.2">
      <c r="A20" s="29" t="s">
        <v>7</v>
      </c>
      <c r="B20" s="49"/>
      <c r="C20" s="1" t="s">
        <v>62</v>
      </c>
      <c r="D20" s="22" t="s">
        <v>51</v>
      </c>
      <c r="E20" s="17">
        <v>928</v>
      </c>
      <c r="F20" s="17">
        <v>928</v>
      </c>
      <c r="G20" s="45" t="s">
        <v>52</v>
      </c>
      <c r="H20" s="24"/>
      <c r="I20" s="4">
        <v>73878.960000000006</v>
      </c>
      <c r="J20" s="4">
        <v>73811.515320000006</v>
      </c>
      <c r="K20" s="17">
        <f t="shared" si="0"/>
        <v>-67.444680000000517</v>
      </c>
      <c r="L20" s="17" t="s">
        <v>54</v>
      </c>
      <c r="M20" s="17"/>
      <c r="N20" s="17"/>
      <c r="O20" s="17" t="s">
        <v>1</v>
      </c>
      <c r="P20" s="17" t="s">
        <v>1</v>
      </c>
      <c r="Q20" s="30"/>
      <c r="R20" s="30"/>
      <c r="S20" s="30"/>
      <c r="T20" s="30"/>
      <c r="U20" s="31"/>
      <c r="V20" s="31"/>
      <c r="W20" s="24"/>
      <c r="X20" s="24"/>
      <c r="Y20" s="27"/>
      <c r="Z20" s="27"/>
    </row>
    <row r="21" spans="1:26" s="32" customFormat="1" ht="76.5" x14ac:dyDescent="0.2">
      <c r="A21" s="29" t="s">
        <v>8</v>
      </c>
      <c r="B21" s="49"/>
      <c r="C21" s="1" t="s">
        <v>63</v>
      </c>
      <c r="D21" s="22" t="s">
        <v>51</v>
      </c>
      <c r="E21" s="17">
        <v>583</v>
      </c>
      <c r="F21" s="17">
        <v>583</v>
      </c>
      <c r="G21" s="45" t="s">
        <v>52</v>
      </c>
      <c r="H21" s="24"/>
      <c r="I21" s="4">
        <v>180630.6</v>
      </c>
      <c r="J21" s="4">
        <v>180188.02</v>
      </c>
      <c r="K21" s="17">
        <f t="shared" si="0"/>
        <v>-442.5800000000163</v>
      </c>
      <c r="L21" s="17" t="s">
        <v>54</v>
      </c>
      <c r="M21" s="17"/>
      <c r="N21" s="17"/>
      <c r="O21" s="17" t="s">
        <v>1</v>
      </c>
      <c r="P21" s="17" t="s">
        <v>1</v>
      </c>
      <c r="Q21" s="30"/>
      <c r="R21" s="30"/>
      <c r="S21" s="30"/>
      <c r="T21" s="30"/>
      <c r="U21" s="31"/>
      <c r="V21" s="31"/>
      <c r="W21" s="24"/>
      <c r="X21" s="24"/>
      <c r="Y21" s="27"/>
      <c r="Z21" s="27"/>
    </row>
    <row r="22" spans="1:26" s="32" customFormat="1" ht="76.5" x14ac:dyDescent="0.2">
      <c r="A22" s="29" t="s">
        <v>9</v>
      </c>
      <c r="B22" s="49" t="s">
        <v>50</v>
      </c>
      <c r="C22" s="1" t="s">
        <v>64</v>
      </c>
      <c r="D22" s="22" t="s">
        <v>51</v>
      </c>
      <c r="E22" s="17">
        <v>1240</v>
      </c>
      <c r="F22" s="17">
        <v>1240</v>
      </c>
      <c r="G22" s="45" t="s">
        <v>52</v>
      </c>
      <c r="H22" s="24"/>
      <c r="I22" s="4">
        <v>245982.8</v>
      </c>
      <c r="J22" s="4">
        <v>245982.79879</v>
      </c>
      <c r="K22" s="17">
        <f t="shared" si="0"/>
        <v>-1.209999987622723E-3</v>
      </c>
      <c r="L22" s="17"/>
      <c r="M22" s="17"/>
      <c r="N22" s="17"/>
      <c r="O22" s="17" t="s">
        <v>1</v>
      </c>
      <c r="P22" s="17" t="s">
        <v>1</v>
      </c>
      <c r="Q22" s="30"/>
      <c r="R22" s="30"/>
      <c r="S22" s="30"/>
      <c r="T22" s="30"/>
      <c r="U22" s="31"/>
      <c r="V22" s="31"/>
      <c r="W22" s="24"/>
      <c r="X22" s="24"/>
      <c r="Y22" s="27"/>
      <c r="Z22" s="27"/>
    </row>
    <row r="23" spans="1:26" s="32" customFormat="1" ht="76.5" x14ac:dyDescent="0.2">
      <c r="A23" s="29" t="s">
        <v>10</v>
      </c>
      <c r="B23" s="49"/>
      <c r="C23" s="1" t="s">
        <v>69</v>
      </c>
      <c r="D23" s="22" t="s">
        <v>48</v>
      </c>
      <c r="E23" s="17">
        <v>1</v>
      </c>
      <c r="F23" s="17">
        <v>1</v>
      </c>
      <c r="G23" s="45" t="s">
        <v>52</v>
      </c>
      <c r="H23" s="24"/>
      <c r="I23" s="2">
        <v>47363.345000000001</v>
      </c>
      <c r="J23" s="2">
        <v>47363.044999999998</v>
      </c>
      <c r="K23" s="17">
        <f t="shared" si="0"/>
        <v>-0.30000000000291038</v>
      </c>
      <c r="L23" s="17"/>
      <c r="M23" s="17"/>
      <c r="N23" s="17"/>
      <c r="O23" s="17" t="s">
        <v>1</v>
      </c>
      <c r="P23" s="17" t="s">
        <v>1</v>
      </c>
      <c r="Q23" s="30"/>
      <c r="R23" s="30"/>
      <c r="S23" s="30"/>
      <c r="T23" s="30"/>
      <c r="U23" s="31"/>
      <c r="V23" s="31"/>
      <c r="W23" s="24"/>
      <c r="X23" s="24"/>
      <c r="Y23" s="27"/>
      <c r="Z23" s="27"/>
    </row>
    <row r="24" spans="1:26" s="28" customFormat="1" ht="42.75" x14ac:dyDescent="0.2">
      <c r="A24" s="11">
        <v>2</v>
      </c>
      <c r="B24" s="49"/>
      <c r="C24" s="41" t="s">
        <v>65</v>
      </c>
      <c r="D24" s="11" t="s">
        <v>48</v>
      </c>
      <c r="E24" s="23">
        <v>1</v>
      </c>
      <c r="F24" s="23">
        <v>1</v>
      </c>
      <c r="G24" s="59" t="s">
        <v>52</v>
      </c>
      <c r="H24" s="24"/>
      <c r="I24" s="23">
        <v>33650</v>
      </c>
      <c r="J24" s="23">
        <v>33650</v>
      </c>
      <c r="K24" s="23">
        <f t="shared" si="0"/>
        <v>0</v>
      </c>
      <c r="L24" s="23"/>
      <c r="M24" s="23"/>
      <c r="N24" s="23"/>
      <c r="O24" s="23" t="s">
        <v>1</v>
      </c>
      <c r="P24" s="23" t="s">
        <v>1</v>
      </c>
      <c r="Q24" s="25"/>
      <c r="R24" s="25"/>
      <c r="S24" s="25"/>
      <c r="T24" s="25"/>
      <c r="U24" s="26"/>
      <c r="V24" s="26"/>
      <c r="W24" s="27"/>
      <c r="X24" s="27"/>
      <c r="Y24" s="27"/>
      <c r="Z24" s="27"/>
    </row>
    <row r="25" spans="1:26" s="32" customFormat="1" ht="25.5" x14ac:dyDescent="0.2">
      <c r="A25" s="29" t="s">
        <v>11</v>
      </c>
      <c r="B25" s="49"/>
      <c r="C25" s="1" t="s">
        <v>76</v>
      </c>
      <c r="D25" s="22" t="s">
        <v>48</v>
      </c>
      <c r="E25" s="17">
        <v>1</v>
      </c>
      <c r="F25" s="17">
        <v>1</v>
      </c>
      <c r="G25" s="60"/>
      <c r="H25" s="24"/>
      <c r="I25" s="17">
        <v>33650</v>
      </c>
      <c r="J25" s="17">
        <v>33650</v>
      </c>
      <c r="K25" s="17">
        <f t="shared" si="0"/>
        <v>0</v>
      </c>
      <c r="L25" s="17"/>
      <c r="M25" s="17"/>
      <c r="N25" s="17"/>
      <c r="O25" s="17" t="s">
        <v>1</v>
      </c>
      <c r="P25" s="17" t="s">
        <v>1</v>
      </c>
      <c r="Q25" s="30"/>
      <c r="R25" s="30"/>
      <c r="S25" s="30"/>
      <c r="T25" s="30"/>
      <c r="U25" s="31"/>
      <c r="V25" s="31"/>
      <c r="W25" s="24"/>
      <c r="X25" s="24"/>
      <c r="Y25" s="24"/>
      <c r="Z25" s="24"/>
    </row>
    <row r="26" spans="1:26" s="28" customFormat="1" ht="25.5" x14ac:dyDescent="0.2">
      <c r="A26" s="11">
        <v>3</v>
      </c>
      <c r="B26" s="49"/>
      <c r="C26" s="6" t="s">
        <v>66</v>
      </c>
      <c r="D26" s="11" t="s">
        <v>48</v>
      </c>
      <c r="E26" s="23">
        <v>1</v>
      </c>
      <c r="F26" s="23">
        <v>1</v>
      </c>
      <c r="G26" s="59" t="s">
        <v>52</v>
      </c>
      <c r="H26" s="24"/>
      <c r="I26" s="23">
        <v>6965</v>
      </c>
      <c r="J26" s="23">
        <v>6965</v>
      </c>
      <c r="K26" s="23">
        <f t="shared" si="0"/>
        <v>0</v>
      </c>
      <c r="L26" s="23"/>
      <c r="M26" s="23"/>
      <c r="N26" s="23"/>
      <c r="O26" s="23" t="s">
        <v>1</v>
      </c>
      <c r="P26" s="23" t="s">
        <v>1</v>
      </c>
      <c r="Q26" s="25"/>
      <c r="R26" s="25"/>
      <c r="S26" s="25"/>
      <c r="T26" s="25"/>
      <c r="U26" s="26"/>
      <c r="V26" s="26"/>
      <c r="W26" s="27"/>
      <c r="X26" s="27"/>
      <c r="Y26" s="27"/>
      <c r="Z26" s="27"/>
    </row>
    <row r="27" spans="1:26" s="32" customFormat="1" ht="25.5" x14ac:dyDescent="0.2">
      <c r="A27" s="29" t="s">
        <v>12</v>
      </c>
      <c r="B27" s="49"/>
      <c r="C27" s="1" t="s">
        <v>74</v>
      </c>
      <c r="D27" s="22" t="s">
        <v>48</v>
      </c>
      <c r="E27" s="17">
        <v>1</v>
      </c>
      <c r="F27" s="17">
        <v>1</v>
      </c>
      <c r="G27" s="60"/>
      <c r="H27" s="24"/>
      <c r="I27" s="17">
        <v>6965</v>
      </c>
      <c r="J27" s="17">
        <v>6965</v>
      </c>
      <c r="K27" s="17">
        <f t="shared" si="0"/>
        <v>0</v>
      </c>
      <c r="L27" s="17"/>
      <c r="M27" s="17"/>
      <c r="N27" s="17"/>
      <c r="O27" s="17" t="s">
        <v>1</v>
      </c>
      <c r="P27" s="17" t="s">
        <v>1</v>
      </c>
      <c r="Q27" s="30"/>
      <c r="R27" s="30"/>
      <c r="S27" s="30"/>
      <c r="T27" s="30"/>
      <c r="U27" s="31"/>
      <c r="V27" s="31"/>
      <c r="W27" s="24"/>
      <c r="X27" s="24"/>
      <c r="Y27" s="24"/>
      <c r="Z27" s="24"/>
    </row>
    <row r="28" spans="1:26" s="28" customFormat="1" ht="25.5" x14ac:dyDescent="0.2">
      <c r="A28" s="11">
        <v>4</v>
      </c>
      <c r="B28" s="49"/>
      <c r="C28" s="7" t="s">
        <v>73</v>
      </c>
      <c r="D28" s="11" t="s">
        <v>48</v>
      </c>
      <c r="E28" s="23">
        <v>2</v>
      </c>
      <c r="F28" s="23">
        <v>2</v>
      </c>
      <c r="G28" s="59" t="s">
        <v>52</v>
      </c>
      <c r="H28" s="24"/>
      <c r="I28" s="23">
        <v>7987</v>
      </c>
      <c r="J28" s="23">
        <v>7987</v>
      </c>
      <c r="K28" s="23">
        <f t="shared" si="0"/>
        <v>0</v>
      </c>
      <c r="L28" s="23"/>
      <c r="M28" s="23"/>
      <c r="N28" s="23"/>
      <c r="O28" s="23" t="s">
        <v>1</v>
      </c>
      <c r="P28" s="23" t="s">
        <v>1</v>
      </c>
      <c r="Q28" s="25"/>
      <c r="R28" s="25"/>
      <c r="S28" s="25"/>
      <c r="T28" s="25"/>
      <c r="U28" s="26"/>
      <c r="V28" s="26"/>
      <c r="W28" s="27"/>
      <c r="X28" s="27"/>
      <c r="Y28" s="27"/>
      <c r="Z28" s="27"/>
    </row>
    <row r="29" spans="1:26" s="32" customFormat="1" ht="25.5" x14ac:dyDescent="0.2">
      <c r="A29" s="29" t="s">
        <v>13</v>
      </c>
      <c r="B29" s="49"/>
      <c r="C29" s="1" t="s">
        <v>72</v>
      </c>
      <c r="D29" s="22" t="s">
        <v>48</v>
      </c>
      <c r="E29" s="17">
        <v>1</v>
      </c>
      <c r="F29" s="17">
        <v>1</v>
      </c>
      <c r="G29" s="61"/>
      <c r="H29" s="24"/>
      <c r="I29" s="2">
        <v>4100</v>
      </c>
      <c r="J29" s="3">
        <v>4100</v>
      </c>
      <c r="K29" s="17">
        <f t="shared" si="0"/>
        <v>0</v>
      </c>
      <c r="L29" s="17"/>
      <c r="M29" s="17"/>
      <c r="N29" s="17"/>
      <c r="O29" s="17" t="s">
        <v>1</v>
      </c>
      <c r="P29" s="17" t="s">
        <v>1</v>
      </c>
      <c r="Q29" s="30"/>
      <c r="R29" s="30"/>
      <c r="S29" s="30"/>
      <c r="T29" s="30"/>
      <c r="U29" s="31"/>
      <c r="V29" s="31"/>
      <c r="W29" s="24"/>
      <c r="X29" s="24"/>
      <c r="Y29" s="24"/>
      <c r="Z29" s="24"/>
    </row>
    <row r="30" spans="1:26" s="32" customFormat="1" ht="38.25" x14ac:dyDescent="0.2">
      <c r="A30" s="29" t="s">
        <v>14</v>
      </c>
      <c r="B30" s="49"/>
      <c r="C30" s="1" t="s">
        <v>77</v>
      </c>
      <c r="D30" s="22" t="s">
        <v>48</v>
      </c>
      <c r="E30" s="17">
        <v>1</v>
      </c>
      <c r="F30" s="17">
        <v>1</v>
      </c>
      <c r="G30" s="60"/>
      <c r="H30" s="24"/>
      <c r="I30" s="2">
        <v>3887</v>
      </c>
      <c r="J30" s="3">
        <v>3887</v>
      </c>
      <c r="K30" s="17">
        <f t="shared" si="0"/>
        <v>0</v>
      </c>
      <c r="L30" s="17"/>
      <c r="M30" s="17"/>
      <c r="N30" s="17"/>
      <c r="O30" s="17" t="s">
        <v>1</v>
      </c>
      <c r="P30" s="17" t="s">
        <v>1</v>
      </c>
      <c r="Q30" s="30"/>
      <c r="R30" s="30"/>
      <c r="S30" s="30"/>
      <c r="T30" s="30"/>
      <c r="U30" s="31"/>
      <c r="V30" s="31"/>
      <c r="W30" s="24"/>
      <c r="X30" s="24"/>
      <c r="Y30" s="24"/>
      <c r="Z30" s="24"/>
    </row>
    <row r="31" spans="1:26" s="28" customFormat="1" ht="25.5" x14ac:dyDescent="0.2">
      <c r="A31" s="11">
        <v>5</v>
      </c>
      <c r="B31" s="49"/>
      <c r="C31" s="8" t="s">
        <v>67</v>
      </c>
      <c r="D31" s="11" t="s">
        <v>48</v>
      </c>
      <c r="E31" s="23">
        <v>111</v>
      </c>
      <c r="F31" s="23">
        <v>111</v>
      </c>
      <c r="G31" s="59" t="s">
        <v>52</v>
      </c>
      <c r="H31" s="24"/>
      <c r="I31" s="23">
        <v>55909</v>
      </c>
      <c r="J31" s="23">
        <v>55909</v>
      </c>
      <c r="K31" s="23">
        <f t="shared" si="0"/>
        <v>0</v>
      </c>
      <c r="L31" s="23"/>
      <c r="M31" s="23"/>
      <c r="N31" s="23"/>
      <c r="O31" s="23" t="s">
        <v>1</v>
      </c>
      <c r="P31" s="23" t="s">
        <v>1</v>
      </c>
      <c r="Q31" s="25"/>
      <c r="R31" s="25"/>
      <c r="S31" s="25"/>
      <c r="T31" s="25"/>
      <c r="U31" s="26"/>
      <c r="V31" s="26"/>
      <c r="W31" s="27"/>
      <c r="X31" s="27"/>
      <c r="Y31" s="27"/>
      <c r="Z31" s="27"/>
    </row>
    <row r="32" spans="1:26" s="32" customFormat="1" ht="25.5" x14ac:dyDescent="0.2">
      <c r="A32" s="29" t="s">
        <v>15</v>
      </c>
      <c r="B32" s="49"/>
      <c r="C32" s="1" t="s">
        <v>70</v>
      </c>
      <c r="D32" s="22" t="s">
        <v>48</v>
      </c>
      <c r="E32" s="17">
        <v>1</v>
      </c>
      <c r="F32" s="17">
        <v>1</v>
      </c>
      <c r="G32" s="61"/>
      <c r="H32" s="24"/>
      <c r="I32" s="2">
        <v>6429</v>
      </c>
      <c r="J32" s="3">
        <v>6429</v>
      </c>
      <c r="K32" s="17">
        <f t="shared" si="0"/>
        <v>0</v>
      </c>
      <c r="L32" s="17"/>
      <c r="M32" s="17"/>
      <c r="N32" s="17"/>
      <c r="O32" s="17" t="s">
        <v>1</v>
      </c>
      <c r="P32" s="17" t="s">
        <v>1</v>
      </c>
      <c r="Q32" s="30"/>
      <c r="R32" s="30"/>
      <c r="S32" s="30"/>
      <c r="T32" s="30"/>
      <c r="U32" s="31"/>
      <c r="V32" s="31"/>
      <c r="W32" s="24"/>
      <c r="X32" s="24"/>
      <c r="Y32" s="24"/>
      <c r="Z32" s="24"/>
    </row>
    <row r="33" spans="1:26" s="32" customFormat="1" x14ac:dyDescent="0.2">
      <c r="A33" s="29" t="s">
        <v>16</v>
      </c>
      <c r="B33" s="49"/>
      <c r="C33" s="5" t="s">
        <v>19</v>
      </c>
      <c r="D33" s="22" t="s">
        <v>48</v>
      </c>
      <c r="E33" s="17">
        <v>1</v>
      </c>
      <c r="F33" s="17">
        <v>1</v>
      </c>
      <c r="G33" s="61"/>
      <c r="H33" s="24"/>
      <c r="I33" s="2">
        <v>39432</v>
      </c>
      <c r="J33" s="3">
        <v>39432</v>
      </c>
      <c r="K33" s="17">
        <f t="shared" si="0"/>
        <v>0</v>
      </c>
      <c r="L33" s="17"/>
      <c r="M33" s="17"/>
      <c r="N33" s="17"/>
      <c r="O33" s="17" t="s">
        <v>1</v>
      </c>
      <c r="P33" s="17" t="s">
        <v>1</v>
      </c>
      <c r="Q33" s="30"/>
      <c r="R33" s="30"/>
      <c r="S33" s="30"/>
      <c r="T33" s="30"/>
      <c r="U33" s="31"/>
      <c r="V33" s="31"/>
      <c r="W33" s="24"/>
      <c r="X33" s="24"/>
      <c r="Y33" s="24"/>
      <c r="Z33" s="24"/>
    </row>
    <row r="34" spans="1:26" s="32" customFormat="1" x14ac:dyDescent="0.2">
      <c r="A34" s="29" t="s">
        <v>17</v>
      </c>
      <c r="B34" s="49"/>
      <c r="C34" s="5" t="s">
        <v>75</v>
      </c>
      <c r="D34" s="22" t="s">
        <v>48</v>
      </c>
      <c r="E34" s="17">
        <v>2</v>
      </c>
      <c r="F34" s="17">
        <v>2</v>
      </c>
      <c r="G34" s="61"/>
      <c r="H34" s="24"/>
      <c r="I34" s="2">
        <v>1658</v>
      </c>
      <c r="J34" s="3">
        <v>1658</v>
      </c>
      <c r="K34" s="17">
        <f t="shared" si="0"/>
        <v>0</v>
      </c>
      <c r="L34" s="17"/>
      <c r="M34" s="17"/>
      <c r="N34" s="17"/>
      <c r="O34" s="17" t="s">
        <v>1</v>
      </c>
      <c r="P34" s="17" t="s">
        <v>1</v>
      </c>
      <c r="Q34" s="30"/>
      <c r="R34" s="30"/>
      <c r="S34" s="30"/>
      <c r="T34" s="30"/>
      <c r="U34" s="31"/>
      <c r="V34" s="31"/>
      <c r="W34" s="24"/>
      <c r="X34" s="24"/>
      <c r="Y34" s="24"/>
      <c r="Z34" s="24"/>
    </row>
    <row r="35" spans="1:26" s="32" customFormat="1" ht="25.5" x14ac:dyDescent="0.2">
      <c r="A35" s="29" t="s">
        <v>18</v>
      </c>
      <c r="B35" s="49"/>
      <c r="C35" s="5" t="s">
        <v>71</v>
      </c>
      <c r="D35" s="22" t="s">
        <v>48</v>
      </c>
      <c r="E35" s="17">
        <v>107</v>
      </c>
      <c r="F35" s="17">
        <v>107</v>
      </c>
      <c r="G35" s="60"/>
      <c r="H35" s="24"/>
      <c r="I35" s="2">
        <v>8390</v>
      </c>
      <c r="J35" s="4">
        <v>8390</v>
      </c>
      <c r="K35" s="17">
        <f t="shared" si="0"/>
        <v>0</v>
      </c>
      <c r="L35" s="17"/>
      <c r="M35" s="17"/>
      <c r="N35" s="17"/>
      <c r="O35" s="17" t="s">
        <v>1</v>
      </c>
      <c r="P35" s="17" t="s">
        <v>1</v>
      </c>
      <c r="Q35" s="30"/>
      <c r="R35" s="30"/>
      <c r="S35" s="30"/>
      <c r="T35" s="30"/>
      <c r="U35" s="31"/>
      <c r="V35" s="31"/>
      <c r="W35" s="24"/>
      <c r="X35" s="24"/>
      <c r="Y35" s="24"/>
      <c r="Z35" s="24"/>
    </row>
    <row r="36" spans="1:26" s="34" customFormat="1" x14ac:dyDescent="0.2">
      <c r="A36" s="29"/>
      <c r="B36" s="33"/>
      <c r="C36" s="33" t="s">
        <v>49</v>
      </c>
      <c r="D36" s="33"/>
      <c r="E36" s="23"/>
      <c r="F36" s="23"/>
      <c r="G36" s="47"/>
      <c r="H36" s="23"/>
      <c r="I36" s="23">
        <f>I14+I24+I26+I28+I31</f>
        <v>1235047.2249999999</v>
      </c>
      <c r="J36" s="23">
        <f t="shared" ref="J36:K36" si="1">J14+J24+J26+J28+J31</f>
        <v>1228268.43028</v>
      </c>
      <c r="K36" s="23">
        <f t="shared" si="1"/>
        <v>-6778.7947199998889</v>
      </c>
      <c r="L36" s="23"/>
      <c r="M36" s="23">
        <f>I36-N36</f>
        <v>1225047.2249999999</v>
      </c>
      <c r="N36" s="23">
        <v>10000</v>
      </c>
      <c r="O36" s="23" t="s">
        <v>1</v>
      </c>
      <c r="P36" s="23" t="s">
        <v>1</v>
      </c>
      <c r="Q36" s="18">
        <v>6.9</v>
      </c>
      <c r="R36" s="18">
        <v>6.5</v>
      </c>
      <c r="S36" s="18">
        <v>1</v>
      </c>
      <c r="T36" s="18">
        <v>0.8</v>
      </c>
      <c r="U36" s="19">
        <v>0.01</v>
      </c>
      <c r="V36" s="19">
        <v>0.76</v>
      </c>
      <c r="W36" s="57" t="s">
        <v>68</v>
      </c>
      <c r="X36" s="58"/>
      <c r="Y36" s="23"/>
      <c r="Z36" s="23"/>
    </row>
    <row r="42" spans="1:26" s="35" customFormat="1" ht="18.75" x14ac:dyDescent="0.3">
      <c r="G42" s="48"/>
      <c r="H42" s="39"/>
      <c r="I42" s="37"/>
      <c r="J42" s="37"/>
      <c r="K42" s="37"/>
      <c r="L42" s="37"/>
      <c r="M42" s="37"/>
      <c r="N42" s="37"/>
      <c r="O42" s="37"/>
      <c r="P42" s="37"/>
      <c r="Q42" s="36"/>
      <c r="S42" s="36"/>
    </row>
    <row r="43" spans="1:26" s="35" customFormat="1" ht="18.75" x14ac:dyDescent="0.3">
      <c r="G43" s="48"/>
      <c r="H43" s="37"/>
      <c r="I43" s="37"/>
      <c r="J43" s="37"/>
      <c r="K43" s="37"/>
      <c r="L43" s="37"/>
      <c r="M43" s="37"/>
      <c r="N43" s="37"/>
      <c r="O43" s="37"/>
      <c r="P43" s="37"/>
      <c r="Q43" s="37"/>
      <c r="S43" s="37"/>
    </row>
    <row r="44" spans="1:26" s="35" customFormat="1" ht="18.75" x14ac:dyDescent="0.3">
      <c r="G44" s="48"/>
      <c r="H44" s="37"/>
      <c r="I44" s="37"/>
      <c r="J44" s="37"/>
      <c r="K44" s="37"/>
      <c r="L44" s="37"/>
      <c r="M44" s="37"/>
      <c r="N44" s="37"/>
      <c r="O44" s="37"/>
      <c r="P44" s="37"/>
      <c r="Q44" s="37"/>
      <c r="S44" s="37"/>
    </row>
    <row r="45" spans="1:26" s="35" customFormat="1" ht="18.75" x14ac:dyDescent="0.3">
      <c r="G45" s="48"/>
      <c r="H45" s="36"/>
      <c r="I45" s="37"/>
      <c r="J45" s="37"/>
      <c r="K45" s="37"/>
      <c r="L45" s="37"/>
      <c r="M45" s="37"/>
      <c r="N45" s="37"/>
      <c r="O45" s="37"/>
      <c r="P45" s="37"/>
      <c r="Q45" s="36"/>
    </row>
    <row r="46" spans="1:26" ht="18.75" x14ac:dyDescent="0.3">
      <c r="H46" s="36"/>
      <c r="S46" s="36"/>
    </row>
    <row r="61" spans="1:1" x14ac:dyDescent="0.25">
      <c r="A61" s="38"/>
    </row>
  </sheetData>
  <mergeCells count="34">
    <mergeCell ref="Q8:X8"/>
    <mergeCell ref="M9:N9"/>
    <mergeCell ref="W36:X36"/>
    <mergeCell ref="G24:G25"/>
    <mergeCell ref="G26:G27"/>
    <mergeCell ref="G28:G30"/>
    <mergeCell ref="G31:G35"/>
    <mergeCell ref="O9:O10"/>
    <mergeCell ref="P9:P10"/>
    <mergeCell ref="G9:G10"/>
    <mergeCell ref="I8:L8"/>
    <mergeCell ref="M8:P8"/>
    <mergeCell ref="W12:X12"/>
    <mergeCell ref="B9:B10"/>
    <mergeCell ref="C9:C10"/>
    <mergeCell ref="D9:D10"/>
    <mergeCell ref="E9:F9"/>
    <mergeCell ref="B8:G8"/>
    <mergeCell ref="B14:B21"/>
    <mergeCell ref="B22:B35"/>
    <mergeCell ref="Z8:Z10"/>
    <mergeCell ref="A4:Z4"/>
    <mergeCell ref="A5:Z5"/>
    <mergeCell ref="I9:I10"/>
    <mergeCell ref="J9:J10"/>
    <mergeCell ref="K9:K10"/>
    <mergeCell ref="L9:L10"/>
    <mergeCell ref="H8:H10"/>
    <mergeCell ref="U9:V9"/>
    <mergeCell ref="W9:X9"/>
    <mergeCell ref="S9:T9"/>
    <mergeCell ref="Q9:R9"/>
    <mergeCell ref="Y8:Y10"/>
    <mergeCell ref="A8:A10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Полная</vt:lpstr>
      <vt:lpstr>Полная!Заголовки_для_печати</vt:lpstr>
      <vt:lpstr>Полная!Область_печати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2018-06-26T05:59:59Z</cp:lastPrinted>
  <dcterms:created xsi:type="dcterms:W3CDTF">2018-04-25T03:47:26Z</dcterms:created>
  <dcterms:modified xsi:type="dcterms:W3CDTF">2018-06-26T06:07:10Z</dcterms:modified>
</cp:coreProperties>
</file>