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8" windowWidth="15120" windowHeight="8016"/>
  </bookViews>
  <sheets>
    <sheet name="Приложение 4 к правилам " sheetId="4" r:id="rId1"/>
  </sheets>
  <definedNames>
    <definedName name="_xlnm.Print_Area" localSheetId="0">'Приложение 4 к правилам '!$A$1:$S$20</definedName>
  </definedNames>
  <calcPr calcId="144525"/>
</workbook>
</file>

<file path=xl/calcChain.xml><?xml version="1.0" encoding="utf-8"?>
<calcChain xmlns="http://schemas.openxmlformats.org/spreadsheetml/2006/main">
  <c r="F10" i="4" l="1"/>
  <c r="E14" i="4"/>
  <c r="E12" i="4"/>
  <c r="E11" i="4"/>
  <c r="I14" i="4"/>
  <c r="G14" i="4"/>
  <c r="I13" i="4"/>
  <c r="G13" i="4"/>
  <c r="I12" i="4"/>
  <c r="G12" i="4"/>
  <c r="I11" i="4"/>
  <c r="G11" i="4"/>
  <c r="I10" i="4"/>
  <c r="H10" i="4"/>
  <c r="G10" i="4"/>
  <c r="J14" i="4" l="1"/>
  <c r="J12" i="4"/>
  <c r="J11" i="4"/>
  <c r="J10" i="4"/>
  <c r="G15" i="4" l="1"/>
  <c r="H15" i="4"/>
  <c r="I15" i="4"/>
  <c r="F15" i="4"/>
  <c r="J15" i="4" l="1"/>
</calcChain>
</file>

<file path=xl/sharedStrings.xml><?xml version="1.0" encoding="utf-8"?>
<sst xmlns="http://schemas.openxmlformats.org/spreadsheetml/2006/main" count="92" uniqueCount="31">
  <si>
    <t>-</t>
  </si>
  <si>
    <t xml:space="preserve">Іс-шара атауы </t>
  </si>
  <si>
    <t>трассаның қ.м.</t>
  </si>
  <si>
    <t>бірлік</t>
  </si>
  <si>
    <t xml:space="preserve">Заттай көрсеткіштегі саны </t>
  </si>
  <si>
    <t>Бюджеттік қаражаттар</t>
  </si>
  <si>
    <t>жоспар</t>
  </si>
  <si>
    <t xml:space="preserve">2-бөлім. Жабдықтың ескіргенін ауыстыру және жаңасын сатып алу </t>
  </si>
  <si>
    <t xml:space="preserve">Бөлімдер бойынша барлығы: </t>
  </si>
  <si>
    <t>Қаржыландыру көзінің бөлінісінде инвестициялық бағдарламаны (жобаны) іске асыру туралы ақпарат, мың теңге</t>
  </si>
  <si>
    <t xml:space="preserve">р/р№ </t>
  </si>
  <si>
    <t xml:space="preserve">1-бөлім. Жобалауды ескере отырып, жылу желілерін қайта жаңарту, жаңғырту </t>
  </si>
  <si>
    <t xml:space="preserve">5-бөлім. Құралдар мен жүйелерді сатып алу </t>
  </si>
  <si>
    <t xml:space="preserve">6-бөлім. Көлік және арнайы механизмдерді сатып алу </t>
  </si>
  <si>
    <t xml:space="preserve">Өлшем бірл. (заттай көрсеткіштерге арналған) </t>
  </si>
  <si>
    <t>инвестициялық бағдарламаның (жобаның) сомасы, мың теңге</t>
  </si>
  <si>
    <t xml:space="preserve">Меншікті қаражат  </t>
  </si>
  <si>
    <t>Заем қаражаттары</t>
  </si>
  <si>
    <t xml:space="preserve">Реттелмейтін (өзге) қызмет қызмет </t>
  </si>
  <si>
    <t>Жоспар (жыл)</t>
  </si>
  <si>
    <t>ауытқу</t>
  </si>
  <si>
    <t xml:space="preserve">ауытқудың себептері </t>
  </si>
  <si>
    <t xml:space="preserve">факті </t>
  </si>
  <si>
    <t xml:space="preserve">Басқарма төрағасы                                                                                                 В. Курисько </t>
  </si>
  <si>
    <t xml:space="preserve">ҚР ҰЭМ министрлігінің Табиғи монополияларды реттеу және бәсекелестікті қорғау комитетінің Астана қаласы бойынша департаменті және Астана қаласы Энергетика басқармасы 
</t>
  </si>
  <si>
    <t xml:space="preserve">2016 жылғы  ІІ жарты жылдыққа "Астана-Теплотранзит" АҚ-тың инвестициялық бағдарламасын орындау туралы ақпарат </t>
  </si>
  <si>
    <t>Факті (2-жарты жылдық)</t>
  </si>
  <si>
    <t xml:space="preserve">3-бөлім. Атқару техникасын сатып алу </t>
  </si>
  <si>
    <r>
      <t xml:space="preserve">Есепте жоспарлы көрсеткіштер мен 2016                     ІІ  жарты </t>
    </r>
    <r>
      <rPr>
        <b/>
        <sz val="10"/>
        <color theme="1"/>
        <rFont val="Times New Roman"/>
        <family val="1"/>
        <charset val="204"/>
      </rPr>
      <t>жылдыққа</t>
    </r>
    <r>
      <rPr>
        <sz val="10"/>
        <color theme="1"/>
        <rFont val="Times New Roman"/>
        <family val="1"/>
        <charset val="204"/>
      </rPr>
      <t xml:space="preserve"> нақты көрсеткіштер көрсетілген </t>
    </r>
  </si>
  <si>
    <t>2017ж.27.02.</t>
  </si>
  <si>
    <t xml:space="preserve">2017 жылғы 27 ақпан № 17-НҚ бұйрығымен бекітілген жылу энергиясын беру және тарату бойынша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</si>
</sst>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/>
    <xf numFmtId="0" fontId="6" fillId="0" borderId="0" xfId="0" applyFont="1"/>
    <xf numFmtId="0" fontId="3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0" xfId="0" applyFill="1"/>
    <xf numFmtId="0" fontId="7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 readingOrder="1"/>
    </xf>
    <xf numFmtId="0" fontId="1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0" fillId="0" borderId="0" xfId="0"/>
    <xf numFmtId="0" fontId="8" fillId="2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C00000"/>
  </sheetPr>
  <dimension ref="A1:Z19"/>
  <sheetViews>
    <sheetView tabSelected="1" view="pageBreakPreview" zoomScale="70" zoomScaleSheetLayoutView="70" workbookViewId="0">
      <selection activeCell="F11" sqref="F11"/>
    </sheetView>
  </sheetViews>
  <sheetFormatPr defaultRowHeight="14.4" x14ac:dyDescent="0.3"/>
  <cols>
    <col min="1" max="1" width="5.33203125" customWidth="1"/>
    <col min="2" max="2" width="27.33203125" customWidth="1"/>
    <col min="3" max="3" width="13.109375" customWidth="1"/>
    <col min="4" max="4" width="7" customWidth="1"/>
    <col min="5" max="5" width="10.88671875" customWidth="1"/>
    <col min="6" max="6" width="10.109375" customWidth="1"/>
    <col min="7" max="7" width="11.109375" customWidth="1"/>
    <col min="8" max="8" width="10.109375" customWidth="1"/>
    <col min="9" max="9" width="9.6640625" customWidth="1"/>
    <col min="10" max="10" width="9.88671875" customWidth="1"/>
    <col min="11" max="11" width="11.6640625" customWidth="1"/>
    <col min="12" max="12" width="6.88671875" customWidth="1"/>
    <col min="13" max="13" width="5.6640625" customWidth="1"/>
    <col min="14" max="14" width="8.44140625" customWidth="1"/>
    <col min="15" max="15" width="11.33203125" customWidth="1"/>
    <col min="16" max="16" width="7" customWidth="1"/>
    <col min="17" max="17" width="7.88671875" customWidth="1"/>
    <col min="18" max="18" width="8.109375" customWidth="1"/>
  </cols>
  <sheetData>
    <row r="1" spans="1:26" s="18" customFormat="1" ht="10.95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8" customHeight="1" x14ac:dyDescent="0.3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6" s="18" customFormat="1" ht="14.25" customHeight="1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6" s="18" customFormat="1" ht="13.8" customHeight="1" x14ac:dyDescent="0.3">
      <c r="A4" s="31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26" s="18" customFormat="1" x14ac:dyDescent="0.3"/>
    <row r="6" spans="1:26" ht="17.25" customHeight="1" x14ac:dyDescent="0.3">
      <c r="A6" s="40" t="s">
        <v>10</v>
      </c>
      <c r="B6" s="43" t="s">
        <v>9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5"/>
    </row>
    <row r="7" spans="1:26" ht="80.400000000000006" customHeight="1" x14ac:dyDescent="0.3">
      <c r="A7" s="41"/>
      <c r="B7" s="34" t="s">
        <v>1</v>
      </c>
      <c r="C7" s="34" t="s">
        <v>14</v>
      </c>
      <c r="D7" s="27" t="s">
        <v>4</v>
      </c>
      <c r="E7" s="27"/>
      <c r="F7" s="28" t="s">
        <v>15</v>
      </c>
      <c r="G7" s="29"/>
      <c r="H7" s="28" t="s">
        <v>16</v>
      </c>
      <c r="I7" s="30"/>
      <c r="J7" s="30"/>
      <c r="K7" s="29"/>
      <c r="L7" s="28" t="s">
        <v>17</v>
      </c>
      <c r="M7" s="30"/>
      <c r="N7" s="30"/>
      <c r="O7" s="29"/>
      <c r="P7" s="28" t="s">
        <v>5</v>
      </c>
      <c r="Q7" s="29"/>
      <c r="R7" s="28" t="s">
        <v>18</v>
      </c>
      <c r="S7" s="29"/>
    </row>
    <row r="8" spans="1:26" ht="46.8" x14ac:dyDescent="0.3">
      <c r="A8" s="42"/>
      <c r="B8" s="34"/>
      <c r="C8" s="34"/>
      <c r="D8" s="20" t="s">
        <v>19</v>
      </c>
      <c r="E8" s="20" t="s">
        <v>26</v>
      </c>
      <c r="F8" s="20" t="s">
        <v>19</v>
      </c>
      <c r="G8" s="20" t="s">
        <v>26</v>
      </c>
      <c r="H8" s="20" t="s">
        <v>19</v>
      </c>
      <c r="I8" s="20" t="s">
        <v>26</v>
      </c>
      <c r="J8" s="21" t="s">
        <v>20</v>
      </c>
      <c r="K8" s="1" t="s">
        <v>21</v>
      </c>
      <c r="L8" s="2" t="s">
        <v>6</v>
      </c>
      <c r="M8" s="2" t="s">
        <v>22</v>
      </c>
      <c r="N8" s="21" t="s">
        <v>20</v>
      </c>
      <c r="O8" s="1" t="s">
        <v>21</v>
      </c>
      <c r="P8" s="2" t="s">
        <v>6</v>
      </c>
      <c r="Q8" s="2" t="s">
        <v>22</v>
      </c>
      <c r="R8" s="2" t="s">
        <v>6</v>
      </c>
      <c r="S8" s="2" t="s">
        <v>22</v>
      </c>
    </row>
    <row r="9" spans="1:26" s="19" customFormat="1" ht="13.95" customHeight="1" x14ac:dyDescent="0.3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  <c r="S9" s="5">
        <v>19</v>
      </c>
    </row>
    <row r="10" spans="1:26" ht="54" customHeight="1" x14ac:dyDescent="0.3">
      <c r="A10" s="5">
        <v>1</v>
      </c>
      <c r="B10" s="22" t="s">
        <v>11</v>
      </c>
      <c r="C10" s="23" t="s">
        <v>2</v>
      </c>
      <c r="D10" s="6">
        <v>5444</v>
      </c>
      <c r="E10" s="6">
        <v>5444</v>
      </c>
      <c r="F10" s="6">
        <f>1084835-47363</f>
        <v>1037472</v>
      </c>
      <c r="G10" s="6">
        <f>1040219-58091</f>
        <v>982128</v>
      </c>
      <c r="H10" s="6">
        <f>1084835-47363</f>
        <v>1037472</v>
      </c>
      <c r="I10" s="6">
        <f>1040219-58091</f>
        <v>982128</v>
      </c>
      <c r="J10" s="6">
        <f>I10-H10</f>
        <v>-55344</v>
      </c>
      <c r="K10" s="37" t="s">
        <v>28</v>
      </c>
      <c r="L10" s="2" t="s">
        <v>0</v>
      </c>
      <c r="M10" s="2" t="s">
        <v>0</v>
      </c>
      <c r="N10" s="2" t="s">
        <v>0</v>
      </c>
      <c r="O10" s="2" t="s">
        <v>0</v>
      </c>
      <c r="P10" s="2" t="s">
        <v>0</v>
      </c>
      <c r="Q10" s="2" t="s">
        <v>0</v>
      </c>
      <c r="R10" s="2" t="s">
        <v>0</v>
      </c>
      <c r="S10" s="2" t="s">
        <v>0</v>
      </c>
    </row>
    <row r="11" spans="1:26" ht="51.75" customHeight="1" x14ac:dyDescent="0.3">
      <c r="A11" s="5">
        <v>2</v>
      </c>
      <c r="B11" s="24" t="s">
        <v>7</v>
      </c>
      <c r="C11" s="25" t="s">
        <v>3</v>
      </c>
      <c r="D11" s="5">
        <v>52</v>
      </c>
      <c r="E11" s="5">
        <f>52-14</f>
        <v>38</v>
      </c>
      <c r="F11" s="6">
        <v>37488</v>
      </c>
      <c r="G11" s="6">
        <f>37513-1282</f>
        <v>36231</v>
      </c>
      <c r="H11" s="6">
        <v>37488</v>
      </c>
      <c r="I11" s="6">
        <f>37513-1282</f>
        <v>36231</v>
      </c>
      <c r="J11" s="6">
        <f>I11-H11</f>
        <v>-1257</v>
      </c>
      <c r="K11" s="38"/>
      <c r="L11" s="2" t="s">
        <v>0</v>
      </c>
      <c r="M11" s="2" t="s">
        <v>0</v>
      </c>
      <c r="N11" s="2" t="s">
        <v>0</v>
      </c>
      <c r="O11" s="2" t="s">
        <v>0</v>
      </c>
      <c r="P11" s="2" t="s">
        <v>0</v>
      </c>
      <c r="Q11" s="2" t="s">
        <v>0</v>
      </c>
      <c r="R11" s="2" t="s">
        <v>0</v>
      </c>
      <c r="S11" s="2" t="s">
        <v>0</v>
      </c>
    </row>
    <row r="12" spans="1:26" ht="39" customHeight="1" x14ac:dyDescent="0.3">
      <c r="A12" s="5">
        <v>3</v>
      </c>
      <c r="B12" s="26" t="s">
        <v>27</v>
      </c>
      <c r="C12" s="25" t="s">
        <v>3</v>
      </c>
      <c r="D12" s="5">
        <v>68</v>
      </c>
      <c r="E12" s="5">
        <f>68-47</f>
        <v>21</v>
      </c>
      <c r="F12" s="6">
        <v>10332</v>
      </c>
      <c r="G12" s="6">
        <f>10077-3151</f>
        <v>6926</v>
      </c>
      <c r="H12" s="6">
        <v>10332</v>
      </c>
      <c r="I12" s="6">
        <f>10077-3151</f>
        <v>6926</v>
      </c>
      <c r="J12" s="6">
        <f t="shared" ref="J12:J14" si="0">I12-H12</f>
        <v>-3406</v>
      </c>
      <c r="K12" s="38"/>
      <c r="L12" s="2" t="s">
        <v>0</v>
      </c>
      <c r="M12" s="2" t="s">
        <v>0</v>
      </c>
      <c r="N12" s="2" t="s">
        <v>0</v>
      </c>
      <c r="O12" s="2" t="s">
        <v>0</v>
      </c>
      <c r="P12" s="2" t="s">
        <v>0</v>
      </c>
      <c r="Q12" s="2" t="s">
        <v>0</v>
      </c>
      <c r="R12" s="2" t="s">
        <v>0</v>
      </c>
      <c r="S12" s="2" t="s">
        <v>0</v>
      </c>
    </row>
    <row r="13" spans="1:26" ht="34.5" customHeight="1" x14ac:dyDescent="0.3">
      <c r="A13" s="5">
        <v>4</v>
      </c>
      <c r="B13" s="22" t="s">
        <v>12</v>
      </c>
      <c r="C13" s="25" t="s">
        <v>3</v>
      </c>
      <c r="D13" s="5">
        <v>3</v>
      </c>
      <c r="E13" s="5" t="s">
        <v>0</v>
      </c>
      <c r="F13" s="6">
        <v>1102</v>
      </c>
      <c r="G13" s="5">
        <f>1102-0</f>
        <v>1102</v>
      </c>
      <c r="H13" s="6">
        <v>1102</v>
      </c>
      <c r="I13" s="5">
        <f>1102-0</f>
        <v>1102</v>
      </c>
      <c r="J13" s="6">
        <v>-2246</v>
      </c>
      <c r="K13" s="38"/>
      <c r="L13" s="2" t="s">
        <v>0</v>
      </c>
      <c r="M13" s="2" t="s">
        <v>0</v>
      </c>
      <c r="N13" s="2" t="s">
        <v>0</v>
      </c>
      <c r="O13" s="2" t="s">
        <v>0</v>
      </c>
      <c r="P13" s="2" t="s">
        <v>0</v>
      </c>
      <c r="Q13" s="2" t="s">
        <v>0</v>
      </c>
      <c r="R13" s="2" t="s">
        <v>0</v>
      </c>
      <c r="S13" s="2" t="s">
        <v>0</v>
      </c>
    </row>
    <row r="14" spans="1:26" ht="34.950000000000003" customHeight="1" x14ac:dyDescent="0.3">
      <c r="A14" s="5">
        <v>5</v>
      </c>
      <c r="B14" s="22" t="s">
        <v>13</v>
      </c>
      <c r="C14" s="25" t="s">
        <v>3</v>
      </c>
      <c r="D14" s="5">
        <v>11</v>
      </c>
      <c r="E14" s="5">
        <f>11-1</f>
        <v>10</v>
      </c>
      <c r="F14" s="6">
        <v>92536</v>
      </c>
      <c r="G14" s="6">
        <f>90019-649</f>
        <v>89370</v>
      </c>
      <c r="H14" s="6">
        <v>92536</v>
      </c>
      <c r="I14" s="6">
        <f>90019-649</f>
        <v>89370</v>
      </c>
      <c r="J14" s="6">
        <f t="shared" si="0"/>
        <v>-3166</v>
      </c>
      <c r="K14" s="39"/>
      <c r="L14" s="2" t="s">
        <v>0</v>
      </c>
      <c r="M14" s="2" t="s">
        <v>0</v>
      </c>
      <c r="N14" s="2" t="s">
        <v>0</v>
      </c>
      <c r="O14" s="2" t="s">
        <v>0</v>
      </c>
      <c r="P14" s="2" t="s">
        <v>0</v>
      </c>
      <c r="Q14" s="2" t="s">
        <v>0</v>
      </c>
      <c r="R14" s="2" t="s">
        <v>0</v>
      </c>
      <c r="S14" s="2" t="s">
        <v>0</v>
      </c>
    </row>
    <row r="15" spans="1:26" s="11" customFormat="1" ht="23.4" customHeight="1" x14ac:dyDescent="0.3">
      <c r="A15" s="9"/>
      <c r="B15" s="3" t="s">
        <v>8</v>
      </c>
      <c r="C15" s="10"/>
      <c r="D15" s="10"/>
      <c r="E15" s="8"/>
      <c r="F15" s="4">
        <f>SUM(F10:F14)</f>
        <v>1178930</v>
      </c>
      <c r="G15" s="4">
        <f t="shared" ref="G15:J15" si="1">SUM(G10:G14)</f>
        <v>1115757</v>
      </c>
      <c r="H15" s="4">
        <f t="shared" si="1"/>
        <v>1178930</v>
      </c>
      <c r="I15" s="4">
        <f t="shared" si="1"/>
        <v>1115757</v>
      </c>
      <c r="J15" s="4">
        <f t="shared" si="1"/>
        <v>-65419</v>
      </c>
      <c r="K15" s="9"/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</row>
    <row r="16" spans="1:26" s="11" customFormat="1" ht="23.4" customHeight="1" x14ac:dyDescent="0.3">
      <c r="A16" s="12"/>
      <c r="B16" s="13"/>
      <c r="C16" s="14"/>
      <c r="D16" s="14"/>
      <c r="E16" s="15"/>
      <c r="F16" s="16"/>
      <c r="G16" s="16"/>
      <c r="H16" s="16"/>
      <c r="I16" s="16"/>
      <c r="J16" s="16"/>
      <c r="K16" s="12"/>
      <c r="L16" s="17"/>
      <c r="M16" s="17"/>
      <c r="N16" s="17"/>
      <c r="O16" s="17"/>
      <c r="P16" s="17"/>
      <c r="Q16" s="17"/>
      <c r="R16" s="17"/>
      <c r="S16" s="17"/>
    </row>
    <row r="18" spans="1:19" ht="21.6" customHeight="1" x14ac:dyDescent="0.3">
      <c r="A18" s="35" t="s">
        <v>23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19" ht="21.6" customHeight="1" x14ac:dyDescent="0.3">
      <c r="R19" s="32" t="s">
        <v>29</v>
      </c>
      <c r="S19" s="32"/>
    </row>
  </sheetData>
  <mergeCells count="17">
    <mergeCell ref="A1:Z1"/>
    <mergeCell ref="A3:S3"/>
    <mergeCell ref="C7:C8"/>
    <mergeCell ref="A18:S18"/>
    <mergeCell ref="A2:S2"/>
    <mergeCell ref="K10:K14"/>
    <mergeCell ref="L7:O7"/>
    <mergeCell ref="P7:Q7"/>
    <mergeCell ref="R7:S7"/>
    <mergeCell ref="A6:A8"/>
    <mergeCell ref="B6:S6"/>
    <mergeCell ref="B7:B8"/>
    <mergeCell ref="D7:E7"/>
    <mergeCell ref="F7:G7"/>
    <mergeCell ref="H7:K7"/>
    <mergeCell ref="A4:S4"/>
    <mergeCell ref="R19:S19"/>
  </mergeCells>
  <pageMargins left="0.35433070866141736" right="0.15748031496062992" top="0.74803149606299213" bottom="0.74803149606299213" header="0.31496062992125984" footer="0.31496062992125984"/>
  <pageSetup paperSize="9" scale="7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 к правилам </vt:lpstr>
      <vt:lpstr>'Приложение 4 к правилам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2017-03-02T04:04:26Z</dcterms:modified>
</cp:coreProperties>
</file>